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3365" windowHeight="8190" tabRatio="6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<sst xmlns="http://schemas.openxmlformats.org/spreadsheetml/2006/main" count="72" uniqueCount="60">
  <si>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C</t>
  </si>
  <si>
    <t>AG</t>
  </si>
  <si>
    <t>ACG</t>
  </si>
  <si>
    <t>Ph.D Completed</t>
  </si>
  <si>
    <t>MS Ongoing</t>
  </si>
  <si>
    <t>AI</t>
  </si>
  <si>
    <t>ACI</t>
  </si>
  <si>
    <t>Name</t>
  </si>
  <si>
    <t>Reco. Of Dept.</t>
  </si>
  <si>
    <t>IJ</t>
  </si>
  <si>
    <t>M/B</t>
  </si>
  <si>
    <t>S/C/P</t>
  </si>
  <si>
    <t>NJ</t>
  </si>
  <si>
    <t>A'</t>
  </si>
  <si>
    <t>B'</t>
  </si>
  <si>
    <t>C'</t>
  </si>
  <si>
    <t>D'</t>
  </si>
  <si>
    <t>E'</t>
  </si>
  <si>
    <t>Total Pts.</t>
  </si>
  <si>
    <t xml:space="preserve">Total Pts. </t>
  </si>
  <si>
    <t>(A/40)*20</t>
  </si>
  <si>
    <t>(B/15)*20</t>
  </si>
  <si>
    <t>(C/30)*20</t>
  </si>
  <si>
    <t>(D/200)*20</t>
  </si>
  <si>
    <t>(E/5) *20</t>
  </si>
  <si>
    <t>OPI (in %)</t>
  </si>
  <si>
    <r>
      <t xml:space="preserve">Number of Research Publications </t>
    </r>
    <r>
      <rPr>
        <b/>
        <sz val="10"/>
        <rFont val="Arial"/>
        <family val="2"/>
      </rPr>
      <t>(A)</t>
    </r>
  </si>
  <si>
    <r>
      <t>Research Guidance</t>
    </r>
    <r>
      <rPr>
        <b/>
        <sz val="10"/>
        <rFont val="Arial"/>
        <family val="2"/>
      </rPr>
      <t xml:space="preserve"> (B)</t>
    </r>
  </si>
  <si>
    <t>Reg. No.</t>
  </si>
  <si>
    <t>MS Completed</t>
  </si>
  <si>
    <t>M.Tech</t>
  </si>
  <si>
    <t>Ph.D Ongoing</t>
  </si>
  <si>
    <t>API Calculation : ((A/40)+(B/15)+(C/30))x20                  OPI Calculation : ((A/40)+(B/15)+(B+/15)+(C/30)+(D/200)+E/5)x20</t>
  </si>
  <si>
    <t>C1</t>
  </si>
  <si>
    <t>AA</t>
  </si>
  <si>
    <t>BB</t>
  </si>
  <si>
    <t>CC</t>
  </si>
  <si>
    <t>DD</t>
  </si>
  <si>
    <t>Normalisation</t>
  </si>
  <si>
    <t>C' = (R9/R$14)*20</t>
  </si>
  <si>
    <t>Inverse Weight</t>
  </si>
  <si>
    <r>
      <t xml:space="preserve">Resource Generation Rs. Lakhs SR </t>
    </r>
    <r>
      <rPr>
        <b/>
        <sz val="10"/>
        <rFont val="Arial"/>
        <family val="2"/>
      </rPr>
      <t>(D)</t>
    </r>
  </si>
  <si>
    <t>P</t>
  </si>
  <si>
    <t>STCC</t>
  </si>
  <si>
    <r>
      <t xml:space="preserve">Years Teaching </t>
    </r>
    <r>
      <rPr>
        <b/>
        <sz val="10"/>
        <rFont val="Arial"/>
        <family val="2"/>
      </rPr>
      <t xml:space="preserve">(C) </t>
    </r>
  </si>
  <si>
    <t>CO</t>
  </si>
  <si>
    <r>
      <t xml:space="preserve">Others </t>
    </r>
    <r>
      <rPr>
        <b/>
        <sz val="10"/>
        <rFont val="Arial"/>
        <family val="2"/>
      </rPr>
      <t>(E)</t>
    </r>
  </si>
  <si>
    <t>IJ : International Journal; NJ: National Journal; C: Referreed Conference; M/B: Monographs/Books; AA : As Author;  ACA: As Co-Author; AG: As Guide;  ACG: As Co-Guide; AI:  As Investigator;  ACI:  As Co-Investigator;  P: Patents;  CO: Conference Organised; STCC:  Short Term Course Coordinated; Others: IPR, Continuing Education Programmes etc.</t>
  </si>
  <si>
    <t>A'  = (((D9/D$14)+(E9/E$14)+(F9/F$14)+(G9/G$14))/D$16)*20</t>
  </si>
  <si>
    <t>B' = (((H9/H$14)+(I9/I$14)+(J9/J$14)+(K9/K$14)+(L9/L$14))/H$16)+((M9/M$14)+(N9/N$14)+(O9/O$14)+(P9/P$14))/M$16)*20</t>
  </si>
  <si>
    <t>D' = (((S9/S$14)+(T9/T$14))/S$16)*20</t>
  </si>
  <si>
    <t>E' = (((U9/U$14)+(V9/V$14)+(W9/W$14))/U$16)*20</t>
  </si>
  <si>
    <t>API (out of  60)</t>
  </si>
  <si>
    <t>Academic Performance Index, API = (X9+Y9+AA9)</t>
  </si>
  <si>
    <t>Overall Performance Index OPI = (X9+Y9+Z9+AA9+AB9+AC9)</t>
  </si>
  <si>
    <t xml:space="preserve">Department                          </t>
  </si>
  <si>
    <t>PRIS(I) FOR FACULTY</t>
  </si>
  <si>
    <t>Carreer targets for Professors [ 40 IJ/ 15 PhDs guided/ 15 on-going/ 30 courses/ 2 Cr SR/ 5 Patent-equivalents] : API 15, OPI 20</t>
  </si>
  <si>
    <t>Carreer targets for Associate Professors [ 40 IJ/ 15 PhDs guided/ 15 on-going/ 30 courses/ 2 Cr SR/ 5 Patent-equivalents] : API 12, OPI 15</t>
  </si>
  <si>
    <t>DRAFT</t>
  </si>
</sst>
</file>

<file path=xl/styles.xml><?xml version="1.0" encoding="utf-8"?>
<styleSheet xmlns="http://schemas.openxmlformats.org/spreadsheetml/2006/main">
  <numFmts count="18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000"/>
    <numFmt numFmtId="172" formatCode="0.0"/>
    <numFmt numFmtId="173" formatCode="[$-409]dddd\,\ mmmm\ dd\,\ yyyy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21"/>
      <name val="Arial"/>
      <family val="2"/>
    </font>
    <font>
      <b/>
      <sz val="10"/>
      <color indexed="56"/>
      <name val="Arial"/>
      <family val="2"/>
    </font>
    <font>
      <b/>
      <sz val="10"/>
      <color indexed="59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9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172" fontId="1" fillId="0" borderId="8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72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7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57421875" style="23" customWidth="1"/>
    <col min="2" max="2" width="6.421875" style="0" customWidth="1"/>
    <col min="3" max="3" width="6.00390625" style="5" customWidth="1"/>
    <col min="4" max="4" width="4.8515625" style="10" customWidth="1"/>
    <col min="5" max="5" width="4.57421875" style="5" customWidth="1"/>
    <col min="6" max="6" width="4.57421875" style="8" customWidth="1"/>
    <col min="7" max="7" width="4.421875" style="8" customWidth="1"/>
    <col min="8" max="8" width="4.57421875" style="8" customWidth="1"/>
    <col min="9" max="9" width="5.140625" style="8" customWidth="1"/>
    <col min="10" max="10" width="4.00390625" style="6" customWidth="1"/>
    <col min="11" max="11" width="5.57421875" style="6" customWidth="1"/>
    <col min="12" max="12" width="7.00390625" style="6" customWidth="1"/>
    <col min="13" max="13" width="5.00390625" style="8" customWidth="1"/>
    <col min="14" max="14" width="4.8515625" style="8" customWidth="1"/>
    <col min="15" max="15" width="5.00390625" style="8" customWidth="1"/>
    <col min="16" max="16" width="6.28125" style="0" customWidth="1"/>
    <col min="17" max="17" width="2.7109375" style="0" hidden="1" customWidth="1"/>
    <col min="18" max="18" width="8.421875" style="0" customWidth="1"/>
    <col min="19" max="19" width="5.140625" style="0" customWidth="1"/>
    <col min="20" max="20" width="4.7109375" style="0" customWidth="1"/>
    <col min="21" max="21" width="5.28125" style="0" customWidth="1"/>
    <col min="22" max="22" width="4.8515625" style="0" customWidth="1"/>
    <col min="23" max="23" width="6.00390625" style="0" customWidth="1"/>
    <col min="24" max="24" width="7.140625" style="0" customWidth="1"/>
    <col min="25" max="25" width="6.28125" style="0" customWidth="1"/>
    <col min="26" max="26" width="6.00390625" style="0" customWidth="1"/>
    <col min="27" max="27" width="6.7109375" style="0" customWidth="1"/>
    <col min="28" max="28" width="6.140625" style="10" customWidth="1"/>
    <col min="29" max="29" width="6.8515625" style="10" customWidth="1"/>
    <col min="30" max="30" width="6.421875" style="10" customWidth="1"/>
    <col min="31" max="31" width="0.13671875" style="10" customWidth="1"/>
    <col min="33" max="33" width="11.00390625" style="0" customWidth="1"/>
    <col min="34" max="34" width="6.7109375" style="0" customWidth="1"/>
    <col min="35" max="35" width="7.140625" style="0" customWidth="1"/>
    <col min="36" max="36" width="7.28125" style="0" customWidth="1"/>
    <col min="37" max="37" width="7.421875" style="0" customWidth="1"/>
    <col min="38" max="38" width="7.57421875" style="0" customWidth="1"/>
    <col min="39" max="39" width="7.8515625" style="0" customWidth="1"/>
    <col min="42" max="42" width="9.00390625" style="0" customWidth="1"/>
    <col min="43" max="44" width="6.140625" style="0" customWidth="1"/>
    <col min="45" max="45" width="13.00390625" style="5" customWidth="1"/>
    <col min="46" max="46" width="30.8515625" style="5" customWidth="1"/>
    <col min="47" max="47" width="6.57421875" style="0" customWidth="1"/>
    <col min="48" max="50" width="6.140625" style="0" customWidth="1"/>
    <col min="51" max="51" width="14.140625" style="0" customWidth="1"/>
  </cols>
  <sheetData>
    <row r="2" spans="1:19" ht="12.75">
      <c r="A2" s="135" t="s">
        <v>59</v>
      </c>
      <c r="L2" s="133" t="s">
        <v>56</v>
      </c>
      <c r="M2" s="134"/>
      <c r="N2" s="134"/>
      <c r="O2" s="134"/>
      <c r="P2" s="134"/>
      <c r="Q2" s="134"/>
      <c r="R2" s="134"/>
      <c r="S2" s="134"/>
    </row>
    <row r="4" spans="1:32" ht="12.75">
      <c r="A4" s="130" t="s">
        <v>55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2"/>
      <c r="AF4" s="23"/>
    </row>
    <row r="5" spans="1:32" ht="13.5" thickBot="1">
      <c r="A5" s="35"/>
      <c r="B5" s="28"/>
      <c r="C5" s="34"/>
      <c r="D5" s="25"/>
      <c r="E5" s="2"/>
      <c r="F5" s="9"/>
      <c r="G5" s="9"/>
      <c r="H5" s="9"/>
      <c r="I5" s="9"/>
      <c r="J5" s="26"/>
      <c r="K5" s="26"/>
      <c r="L5" s="26"/>
      <c r="M5" s="9"/>
      <c r="N5" s="9"/>
      <c r="O5" s="9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65"/>
      <c r="AD5" s="70"/>
      <c r="AF5" s="23"/>
    </row>
    <row r="6" spans="1:32" s="19" customFormat="1" ht="37.5" customHeight="1">
      <c r="A6" s="101" t="s">
        <v>28</v>
      </c>
      <c r="B6" s="101" t="s">
        <v>7</v>
      </c>
      <c r="C6" s="115" t="s">
        <v>8</v>
      </c>
      <c r="D6" s="106" t="s">
        <v>26</v>
      </c>
      <c r="E6" s="107"/>
      <c r="F6" s="107"/>
      <c r="G6" s="108"/>
      <c r="H6" s="93" t="s">
        <v>27</v>
      </c>
      <c r="I6" s="94"/>
      <c r="J6" s="94"/>
      <c r="K6" s="94"/>
      <c r="L6" s="94"/>
      <c r="M6" s="95"/>
      <c r="N6" s="95"/>
      <c r="O6" s="95"/>
      <c r="P6" s="95"/>
      <c r="Q6" s="96"/>
      <c r="R6" s="83" t="s">
        <v>44</v>
      </c>
      <c r="S6" s="102" t="s">
        <v>41</v>
      </c>
      <c r="T6" s="103"/>
      <c r="U6" s="102" t="s">
        <v>46</v>
      </c>
      <c r="V6" s="82"/>
      <c r="W6" s="103"/>
      <c r="X6" s="56" t="s">
        <v>20</v>
      </c>
      <c r="Y6" s="57" t="s">
        <v>21</v>
      </c>
      <c r="Z6" s="57" t="s">
        <v>22</v>
      </c>
      <c r="AA6" s="58" t="s">
        <v>23</v>
      </c>
      <c r="AB6" s="59" t="s">
        <v>24</v>
      </c>
      <c r="AC6" s="86" t="s">
        <v>52</v>
      </c>
      <c r="AD6" s="86" t="s">
        <v>25</v>
      </c>
      <c r="AE6" s="20"/>
      <c r="AF6" s="31"/>
    </row>
    <row r="7" spans="1:33" s="19" customFormat="1" ht="38.25" customHeight="1">
      <c r="A7" s="101"/>
      <c r="B7" s="101"/>
      <c r="C7" s="115"/>
      <c r="D7" s="42" t="s">
        <v>9</v>
      </c>
      <c r="E7" s="21" t="s">
        <v>12</v>
      </c>
      <c r="F7" s="21" t="s">
        <v>11</v>
      </c>
      <c r="G7" s="43" t="s">
        <v>10</v>
      </c>
      <c r="H7" s="99" t="s">
        <v>3</v>
      </c>
      <c r="I7" s="100"/>
      <c r="J7" s="100" t="s">
        <v>29</v>
      </c>
      <c r="K7" s="100"/>
      <c r="L7" s="48" t="s">
        <v>30</v>
      </c>
      <c r="M7" s="104" t="s">
        <v>31</v>
      </c>
      <c r="N7" s="85"/>
      <c r="O7" s="85" t="s">
        <v>4</v>
      </c>
      <c r="P7" s="85"/>
      <c r="Q7" s="105"/>
      <c r="R7" s="84"/>
      <c r="S7" s="104"/>
      <c r="T7" s="105"/>
      <c r="U7" s="99" t="s">
        <v>42</v>
      </c>
      <c r="V7" s="100" t="s">
        <v>45</v>
      </c>
      <c r="W7" s="120" t="s">
        <v>43</v>
      </c>
      <c r="X7" s="60" t="s">
        <v>18</v>
      </c>
      <c r="Y7" s="18" t="s">
        <v>18</v>
      </c>
      <c r="Z7" s="18" t="s">
        <v>19</v>
      </c>
      <c r="AA7" s="18" t="s">
        <v>18</v>
      </c>
      <c r="AB7" s="61" t="s">
        <v>18</v>
      </c>
      <c r="AC7" s="87"/>
      <c r="AD7" s="87"/>
      <c r="AF7" s="31"/>
      <c r="AG7" s="20"/>
    </row>
    <row r="8" spans="1:46" ht="12.75">
      <c r="A8" s="1"/>
      <c r="B8" s="1"/>
      <c r="C8" s="39"/>
      <c r="D8" s="44"/>
      <c r="E8" s="12"/>
      <c r="F8" s="7"/>
      <c r="G8" s="45"/>
      <c r="H8" s="44" t="s">
        <v>1</v>
      </c>
      <c r="I8" s="7" t="s">
        <v>2</v>
      </c>
      <c r="J8" s="7" t="s">
        <v>1</v>
      </c>
      <c r="K8" s="7" t="s">
        <v>2</v>
      </c>
      <c r="L8" s="45" t="s">
        <v>1</v>
      </c>
      <c r="M8" s="44" t="s">
        <v>1</v>
      </c>
      <c r="N8" s="7" t="s">
        <v>2</v>
      </c>
      <c r="O8" s="7" t="s">
        <v>1</v>
      </c>
      <c r="P8" s="116" t="s">
        <v>2</v>
      </c>
      <c r="Q8" s="81"/>
      <c r="R8" s="52"/>
      <c r="S8" s="44" t="s">
        <v>5</v>
      </c>
      <c r="T8" s="45" t="s">
        <v>6</v>
      </c>
      <c r="U8" s="99"/>
      <c r="V8" s="100"/>
      <c r="W8" s="120"/>
      <c r="X8" s="47" t="s">
        <v>13</v>
      </c>
      <c r="Y8" s="14" t="s">
        <v>14</v>
      </c>
      <c r="Z8" s="14" t="s">
        <v>15</v>
      </c>
      <c r="AA8" s="14" t="s">
        <v>16</v>
      </c>
      <c r="AB8" s="46" t="s">
        <v>17</v>
      </c>
      <c r="AC8" s="87"/>
      <c r="AD8" s="87"/>
      <c r="AE8"/>
      <c r="AF8" s="23"/>
      <c r="AS8"/>
      <c r="AT8"/>
    </row>
    <row r="9" spans="1:46" ht="12.75">
      <c r="A9" s="1"/>
      <c r="B9" s="1"/>
      <c r="C9" s="39"/>
      <c r="D9" s="44"/>
      <c r="E9" s="12"/>
      <c r="F9" s="7"/>
      <c r="G9" s="45"/>
      <c r="H9" s="44"/>
      <c r="I9" s="7"/>
      <c r="J9" s="7"/>
      <c r="K9" s="7"/>
      <c r="L9" s="45"/>
      <c r="M9" s="44"/>
      <c r="N9" s="7"/>
      <c r="O9" s="7"/>
      <c r="P9" s="7"/>
      <c r="Q9" s="45"/>
      <c r="R9" s="52"/>
      <c r="S9" s="44"/>
      <c r="T9" s="45"/>
      <c r="U9" s="42"/>
      <c r="V9" s="21"/>
      <c r="W9" s="43"/>
      <c r="X9" s="47"/>
      <c r="Y9" s="14"/>
      <c r="Z9" s="14"/>
      <c r="AA9" s="14"/>
      <c r="AB9" s="46"/>
      <c r="AC9" s="41"/>
      <c r="AD9" s="66"/>
      <c r="AE9"/>
      <c r="AF9" s="23"/>
      <c r="AS9"/>
      <c r="AT9"/>
    </row>
    <row r="10" spans="1:46" ht="12.75">
      <c r="A10" s="1"/>
      <c r="B10" s="1"/>
      <c r="C10" s="39"/>
      <c r="D10" s="44"/>
      <c r="E10" s="12"/>
      <c r="F10" s="7"/>
      <c r="G10" s="45"/>
      <c r="H10" s="44"/>
      <c r="I10" s="7"/>
      <c r="J10" s="7"/>
      <c r="K10" s="7"/>
      <c r="L10" s="45"/>
      <c r="M10" s="44"/>
      <c r="N10" s="7"/>
      <c r="O10" s="7"/>
      <c r="P10" s="7"/>
      <c r="Q10" s="45"/>
      <c r="R10" s="52"/>
      <c r="S10" s="44"/>
      <c r="T10" s="45"/>
      <c r="U10" s="42"/>
      <c r="V10" s="21"/>
      <c r="W10" s="43"/>
      <c r="X10" s="47"/>
      <c r="Y10" s="14"/>
      <c r="Z10" s="14"/>
      <c r="AA10" s="14"/>
      <c r="AB10" s="46"/>
      <c r="AC10" s="41"/>
      <c r="AD10" s="66"/>
      <c r="AE10"/>
      <c r="AF10" s="23"/>
      <c r="AS10"/>
      <c r="AT10"/>
    </row>
    <row r="11" spans="1:46" ht="12.75">
      <c r="A11" s="1"/>
      <c r="B11" s="1"/>
      <c r="C11" s="39"/>
      <c r="D11" s="44"/>
      <c r="E11" s="12"/>
      <c r="F11" s="7"/>
      <c r="G11" s="45"/>
      <c r="H11" s="44"/>
      <c r="I11" s="7"/>
      <c r="J11" s="7"/>
      <c r="K11" s="7"/>
      <c r="L11" s="45"/>
      <c r="M11" s="44"/>
      <c r="N11" s="7"/>
      <c r="O11" s="7"/>
      <c r="P11" s="7"/>
      <c r="Q11" s="45"/>
      <c r="R11" s="52"/>
      <c r="S11" s="44"/>
      <c r="T11" s="45"/>
      <c r="U11" s="42"/>
      <c r="V11" s="21"/>
      <c r="W11" s="43"/>
      <c r="X11" s="47"/>
      <c r="Y11" s="14"/>
      <c r="Z11" s="14"/>
      <c r="AA11" s="14"/>
      <c r="AB11" s="46"/>
      <c r="AC11" s="41"/>
      <c r="AD11" s="66"/>
      <c r="AE11"/>
      <c r="AF11" s="23"/>
      <c r="AS11"/>
      <c r="AT11"/>
    </row>
    <row r="12" spans="1:46" s="24" customFormat="1" ht="12.75">
      <c r="A12" s="1"/>
      <c r="B12" s="1" t="s">
        <v>34</v>
      </c>
      <c r="C12" s="39" t="s">
        <v>0</v>
      </c>
      <c r="D12" s="44">
        <v>9</v>
      </c>
      <c r="E12" s="7">
        <v>1</v>
      </c>
      <c r="F12" s="7">
        <v>14</v>
      </c>
      <c r="G12" s="45">
        <v>2</v>
      </c>
      <c r="H12" s="44">
        <v>0</v>
      </c>
      <c r="I12" s="7">
        <v>0</v>
      </c>
      <c r="J12" s="7">
        <v>0</v>
      </c>
      <c r="K12" s="7">
        <v>0</v>
      </c>
      <c r="L12" s="45">
        <v>5</v>
      </c>
      <c r="M12" s="44">
        <v>2</v>
      </c>
      <c r="N12" s="7">
        <v>1</v>
      </c>
      <c r="O12" s="7">
        <v>2</v>
      </c>
      <c r="P12" s="7">
        <v>0</v>
      </c>
      <c r="Q12" s="45"/>
      <c r="R12" s="52">
        <v>8</v>
      </c>
      <c r="S12" s="44">
        <v>1.8</v>
      </c>
      <c r="T12" s="45">
        <v>5</v>
      </c>
      <c r="U12" s="42">
        <v>1</v>
      </c>
      <c r="V12" s="21">
        <v>0</v>
      </c>
      <c r="W12" s="43">
        <v>0</v>
      </c>
      <c r="X12" s="72">
        <f>((D12/D$17)+(E12/E$17)+(F12/F$17)+(G12/G$17))/D$19*20</f>
        <v>8.166666666666666</v>
      </c>
      <c r="Y12" s="38">
        <f>((H12/H$17+I12/I$17+J12/J$17+K12/K$17+L12/L$17)+(M12/M$17+N12/N$17+O12/O$17+P12/P$17))/H$19*20</f>
        <v>4</v>
      </c>
      <c r="Z12" s="38">
        <f>(R12/R$19)*20</f>
        <v>5.333333333333333</v>
      </c>
      <c r="AA12" s="38">
        <f>(((S12/S$17)+(T12/T$17))/S$19)*20</f>
        <v>0.42999999999999994</v>
      </c>
      <c r="AB12" s="63">
        <f>(((U12/U$17)+(V12/V$17)+(W12/W$17))/U$19)*20</f>
        <v>4</v>
      </c>
      <c r="AC12" s="69">
        <f>(X12+Y12+Z12)</f>
        <v>17.5</v>
      </c>
      <c r="AD12" s="69">
        <f>(X12+Y12+Z12+AA12+AB12)</f>
        <v>21.93</v>
      </c>
      <c r="AE12" s="37"/>
      <c r="AS12" s="2"/>
      <c r="AT12" s="2"/>
    </row>
    <row r="13" spans="1:46" s="24" customFormat="1" ht="12.75">
      <c r="A13" s="1"/>
      <c r="B13" s="1" t="s">
        <v>35</v>
      </c>
      <c r="C13" s="40" t="s">
        <v>33</v>
      </c>
      <c r="D13" s="44">
        <v>6</v>
      </c>
      <c r="E13" s="7">
        <v>1</v>
      </c>
      <c r="F13" s="7">
        <v>2</v>
      </c>
      <c r="G13" s="45">
        <v>0</v>
      </c>
      <c r="H13" s="44">
        <v>0</v>
      </c>
      <c r="I13" s="7">
        <v>0</v>
      </c>
      <c r="J13" s="7">
        <v>1</v>
      </c>
      <c r="K13" s="7">
        <v>0</v>
      </c>
      <c r="L13" s="45">
        <v>8</v>
      </c>
      <c r="M13" s="44">
        <v>3</v>
      </c>
      <c r="N13" s="7">
        <v>0</v>
      </c>
      <c r="O13" s="7">
        <v>1</v>
      </c>
      <c r="P13" s="7">
        <v>0</v>
      </c>
      <c r="Q13" s="49"/>
      <c r="R13" s="52">
        <v>8</v>
      </c>
      <c r="S13" s="73">
        <v>67</v>
      </c>
      <c r="T13" s="49">
        <v>0</v>
      </c>
      <c r="U13" s="73">
        <v>0</v>
      </c>
      <c r="V13" s="36">
        <v>0</v>
      </c>
      <c r="W13" s="49">
        <v>0</v>
      </c>
      <c r="X13" s="72">
        <f>((D13/D$17)+(E13/E$17)+(F13/F$17)+(G13/G$17))/D$19*20</f>
        <v>3.666666666666667</v>
      </c>
      <c r="Y13" s="38">
        <f>((H13/H$17+I13/I$17+J13/J$17+K13/K$17+L13/L$17)+(M13/M$17+N13/N$17+O13/O$17+P13/P$17))/H$19*20</f>
        <v>5.666666666666666</v>
      </c>
      <c r="Z13" s="38">
        <f>(R13/R$19)*20</f>
        <v>5.333333333333333</v>
      </c>
      <c r="AA13" s="38">
        <f>(((S13/S$17)+(T13/T$17))/S$19)*20</f>
        <v>6.7</v>
      </c>
      <c r="AB13" s="63">
        <f>(((U13/U$17)+(V13/V$17)+(W13/W$17))/U$19)*20</f>
        <v>0</v>
      </c>
      <c r="AC13" s="69">
        <f>(X13+Y13+Z13)</f>
        <v>14.666666666666664</v>
      </c>
      <c r="AD13" s="69">
        <f>(X13+Y13+Z13+AA13+AB13)</f>
        <v>21.366666666666664</v>
      </c>
      <c r="AE13" s="25"/>
      <c r="AS13" s="2"/>
      <c r="AT13" s="2"/>
    </row>
    <row r="14" spans="1:46" s="24" customFormat="1" ht="12.75">
      <c r="A14" s="1"/>
      <c r="B14" s="1" t="s">
        <v>36</v>
      </c>
      <c r="C14" s="40" t="s">
        <v>0</v>
      </c>
      <c r="D14" s="44">
        <v>16</v>
      </c>
      <c r="E14" s="7">
        <v>0</v>
      </c>
      <c r="F14" s="7">
        <v>12</v>
      </c>
      <c r="G14" s="45">
        <v>0</v>
      </c>
      <c r="H14" s="44">
        <v>0</v>
      </c>
      <c r="I14" s="7">
        <v>0</v>
      </c>
      <c r="J14" s="7">
        <v>2</v>
      </c>
      <c r="K14" s="7">
        <v>0</v>
      </c>
      <c r="L14" s="45">
        <v>14</v>
      </c>
      <c r="M14" s="44">
        <v>1</v>
      </c>
      <c r="N14" s="7">
        <v>2</v>
      </c>
      <c r="O14" s="7">
        <v>1</v>
      </c>
      <c r="P14" s="7">
        <v>0</v>
      </c>
      <c r="Q14" s="49"/>
      <c r="R14" s="52">
        <v>12</v>
      </c>
      <c r="S14" s="73">
        <v>16</v>
      </c>
      <c r="T14" s="49">
        <v>0</v>
      </c>
      <c r="U14" s="73">
        <v>0</v>
      </c>
      <c r="V14" s="36">
        <v>0</v>
      </c>
      <c r="W14" s="49">
        <v>0</v>
      </c>
      <c r="X14" s="72">
        <f>((D14/D$17)+(E14/E$17)+(F14/F$17)+(G14/G$17))/D$19*20</f>
        <v>10</v>
      </c>
      <c r="Y14" s="38">
        <f>((H14/H$17+I14/I$17+J14/J$17+K14/K$17+L14/L$17)+(M14/M$17+N14/N$17+O14/O$17+P14/P$17))/H$19*20</f>
        <v>7.666666666666667</v>
      </c>
      <c r="Z14" s="38">
        <f>(R14/R$19)*20</f>
        <v>8</v>
      </c>
      <c r="AA14" s="38">
        <f>(((S14/S$17)+(T14/T$17))/S$19)*20</f>
        <v>1.6</v>
      </c>
      <c r="AB14" s="63">
        <f>(((U14/U$17)+(V14/V$17)+(W14/W$17))/U$19)*20</f>
        <v>0</v>
      </c>
      <c r="AC14" s="69">
        <f>(X14+Y14+Z14)</f>
        <v>25.666666666666668</v>
      </c>
      <c r="AD14" s="69">
        <f>(X14+Y14+Z14+AA14+AB14)</f>
        <v>27.26666666666667</v>
      </c>
      <c r="AE14" s="25"/>
      <c r="AS14" s="2"/>
      <c r="AT14" s="2"/>
    </row>
    <row r="15" spans="1:46" s="24" customFormat="1" ht="12.75">
      <c r="A15" s="1"/>
      <c r="B15" s="1" t="s">
        <v>37</v>
      </c>
      <c r="C15" s="40" t="s">
        <v>0</v>
      </c>
      <c r="D15" s="44">
        <v>12</v>
      </c>
      <c r="E15" s="7">
        <v>1</v>
      </c>
      <c r="F15" s="7">
        <v>44</v>
      </c>
      <c r="G15" s="45">
        <v>0</v>
      </c>
      <c r="H15" s="44">
        <v>2</v>
      </c>
      <c r="I15" s="7">
        <v>0</v>
      </c>
      <c r="J15" s="7">
        <v>3</v>
      </c>
      <c r="K15" s="7">
        <v>2</v>
      </c>
      <c r="L15" s="45">
        <v>16</v>
      </c>
      <c r="M15" s="44">
        <v>2</v>
      </c>
      <c r="N15" s="7">
        <v>2</v>
      </c>
      <c r="O15" s="7">
        <v>0</v>
      </c>
      <c r="P15" s="7">
        <v>1</v>
      </c>
      <c r="Q15" s="49"/>
      <c r="R15" s="52">
        <v>6</v>
      </c>
      <c r="S15" s="73">
        <v>21</v>
      </c>
      <c r="T15" s="49">
        <v>0</v>
      </c>
      <c r="U15" s="73">
        <v>0</v>
      </c>
      <c r="V15" s="36">
        <v>0</v>
      </c>
      <c r="W15" s="49">
        <v>5</v>
      </c>
      <c r="X15" s="72">
        <f>((D15/D$17)+(E15/E$17)+(F15/F$17)+(G15/G$17))/D$19*20</f>
        <v>13.666666666666668</v>
      </c>
      <c r="Y15" s="38">
        <f>((H15/H$17+I15/I$17+J15/J$17+K15/K$17+L15/L$17)+(M15/M$17+N15/N$17+O15/O$17+P15/P$17))/H$19*20</f>
        <v>12.833333333333334</v>
      </c>
      <c r="Z15" s="38">
        <f>(R15/R$19)*20</f>
        <v>4</v>
      </c>
      <c r="AA15" s="38">
        <f>(((S15/S$17)+(T15/T$17))/S$19)*20</f>
        <v>2.1</v>
      </c>
      <c r="AB15" s="63">
        <f>(((U15/U$17)+(V15/V$17)+(W15/W$17))/U$19)*20</f>
        <v>2</v>
      </c>
      <c r="AC15" s="69">
        <f>(X15+Y15+Z15)</f>
        <v>30.5</v>
      </c>
      <c r="AD15" s="69">
        <f>(X15+Y15+Z15+AA15+AB15)</f>
        <v>34.6</v>
      </c>
      <c r="AE15" s="25"/>
      <c r="AS15" s="2"/>
      <c r="AT15" s="2"/>
    </row>
    <row r="16" spans="1:46" s="24" customFormat="1" ht="12.75">
      <c r="A16" s="12"/>
      <c r="B16" s="12"/>
      <c r="C16" s="40"/>
      <c r="D16" s="44"/>
      <c r="E16" s="12"/>
      <c r="F16" s="7"/>
      <c r="G16" s="45"/>
      <c r="H16" s="44"/>
      <c r="I16" s="7"/>
      <c r="J16" s="7"/>
      <c r="K16" s="7"/>
      <c r="L16" s="45"/>
      <c r="M16" s="44"/>
      <c r="N16" s="7"/>
      <c r="O16" s="7"/>
      <c r="P16" s="7"/>
      <c r="Q16" s="50"/>
      <c r="R16" s="53"/>
      <c r="S16" s="54"/>
      <c r="T16" s="50"/>
      <c r="U16" s="54"/>
      <c r="V16" s="15"/>
      <c r="W16" s="50"/>
      <c r="X16" s="62"/>
      <c r="Y16" s="22"/>
      <c r="Z16" s="22"/>
      <c r="AA16" s="38"/>
      <c r="AB16" s="63"/>
      <c r="AC16" s="69"/>
      <c r="AD16" s="69"/>
      <c r="AE16" s="25"/>
      <c r="AS16" s="2"/>
      <c r="AT16" s="2"/>
    </row>
    <row r="17" spans="1:46" ht="12.75">
      <c r="A17" s="88" t="s">
        <v>40</v>
      </c>
      <c r="B17" s="89"/>
      <c r="C17" s="71"/>
      <c r="D17" s="47">
        <v>1</v>
      </c>
      <c r="E17" s="38">
        <v>1.5</v>
      </c>
      <c r="F17" s="79">
        <v>3</v>
      </c>
      <c r="G17" s="46">
        <v>1</v>
      </c>
      <c r="H17" s="47">
        <v>1</v>
      </c>
      <c r="I17" s="13">
        <v>2</v>
      </c>
      <c r="J17" s="13">
        <v>2</v>
      </c>
      <c r="K17" s="13">
        <v>4</v>
      </c>
      <c r="L17" s="80">
        <v>4</v>
      </c>
      <c r="M17" s="47">
        <v>2</v>
      </c>
      <c r="N17" s="14">
        <v>4</v>
      </c>
      <c r="O17" s="14">
        <v>4</v>
      </c>
      <c r="P17" s="118">
        <v>8</v>
      </c>
      <c r="Q17" s="119"/>
      <c r="R17" s="52"/>
      <c r="S17" s="47">
        <v>1</v>
      </c>
      <c r="T17" s="46">
        <v>2</v>
      </c>
      <c r="U17" s="47">
        <v>1</v>
      </c>
      <c r="V17" s="14">
        <v>10</v>
      </c>
      <c r="W17" s="61">
        <v>10</v>
      </c>
      <c r="X17" s="64"/>
      <c r="Y17" s="1"/>
      <c r="Z17" s="7"/>
      <c r="AA17" s="7"/>
      <c r="AB17" s="45"/>
      <c r="AC17" s="67"/>
      <c r="AD17" s="68"/>
      <c r="AE17" s="11"/>
      <c r="AF17" s="23"/>
      <c r="AS17"/>
      <c r="AT17"/>
    </row>
    <row r="18" spans="1:46" ht="12.75">
      <c r="A18" s="90"/>
      <c r="B18" s="89"/>
      <c r="C18" s="39"/>
      <c r="D18" s="44"/>
      <c r="E18" s="1"/>
      <c r="F18" s="14"/>
      <c r="G18" s="46"/>
      <c r="H18" s="47"/>
      <c r="I18" s="16"/>
      <c r="J18" s="16"/>
      <c r="K18" s="16"/>
      <c r="L18" s="46"/>
      <c r="M18" s="47"/>
      <c r="N18" s="1"/>
      <c r="O18" s="1"/>
      <c r="P18" s="78"/>
      <c r="Q18" s="117"/>
      <c r="R18" s="53"/>
      <c r="S18" s="51"/>
      <c r="T18" s="55"/>
      <c r="U18" s="51"/>
      <c r="V18" s="1"/>
      <c r="W18" s="55"/>
      <c r="X18" s="64"/>
      <c r="Y18" s="17"/>
      <c r="Z18" s="1"/>
      <c r="AA18" s="7"/>
      <c r="AB18" s="45"/>
      <c r="AC18" s="67"/>
      <c r="AD18" s="67"/>
      <c r="AE18" s="11"/>
      <c r="AF18" s="23"/>
      <c r="AS18"/>
      <c r="AT18"/>
    </row>
    <row r="19" spans="1:46" ht="15" customHeight="1">
      <c r="A19" s="1" t="s">
        <v>38</v>
      </c>
      <c r="B19" s="12"/>
      <c r="C19" s="40"/>
      <c r="D19" s="47">
        <v>40</v>
      </c>
      <c r="E19" s="14"/>
      <c r="F19" s="14"/>
      <c r="G19" s="46"/>
      <c r="H19" s="47">
        <v>15</v>
      </c>
      <c r="I19" s="14"/>
      <c r="J19" s="14"/>
      <c r="K19" s="14"/>
      <c r="L19" s="46"/>
      <c r="M19" s="47">
        <v>15</v>
      </c>
      <c r="N19" s="14"/>
      <c r="O19" s="14"/>
      <c r="P19" s="14"/>
      <c r="Q19" s="46"/>
      <c r="R19" s="52">
        <v>30</v>
      </c>
      <c r="S19" s="47">
        <v>200</v>
      </c>
      <c r="T19" s="46"/>
      <c r="U19" s="47">
        <v>5</v>
      </c>
      <c r="V19" s="14"/>
      <c r="W19" s="46"/>
      <c r="X19" s="62"/>
      <c r="Y19" s="22"/>
      <c r="Z19" s="22"/>
      <c r="AA19" s="38"/>
      <c r="AB19" s="63"/>
      <c r="AC19" s="69"/>
      <c r="AD19" s="69"/>
      <c r="AE19" s="11"/>
      <c r="AF19" s="23"/>
      <c r="AS19"/>
      <c r="AT19"/>
    </row>
    <row r="20" spans="1:48" ht="12.75">
      <c r="A20" s="15"/>
      <c r="B20" s="15"/>
      <c r="C20" s="39"/>
      <c r="D20" s="44"/>
      <c r="E20" s="14"/>
      <c r="F20" s="14"/>
      <c r="G20" s="46"/>
      <c r="H20" s="47"/>
      <c r="I20" s="14"/>
      <c r="J20" s="36"/>
      <c r="K20" s="36"/>
      <c r="L20" s="49"/>
      <c r="M20" s="47"/>
      <c r="N20" s="14"/>
      <c r="O20" s="14"/>
      <c r="P20" s="36"/>
      <c r="Q20" s="49"/>
      <c r="R20" s="74"/>
      <c r="S20" s="73"/>
      <c r="T20" s="49"/>
      <c r="U20" s="73"/>
      <c r="V20" s="36"/>
      <c r="W20" s="49"/>
      <c r="X20" s="54"/>
      <c r="Y20" s="15"/>
      <c r="Z20" s="15"/>
      <c r="AA20" s="15"/>
      <c r="AB20" s="45"/>
      <c r="AC20" s="67"/>
      <c r="AD20" s="67"/>
      <c r="AE20" s="33"/>
      <c r="AF20" s="32"/>
      <c r="AG20" s="4"/>
      <c r="AH20" s="4"/>
      <c r="AI20" s="4"/>
      <c r="AJ20" s="4"/>
      <c r="AK20" s="4"/>
      <c r="AL20" s="4"/>
      <c r="AM20" s="4"/>
      <c r="AN20" s="2"/>
      <c r="AO20" s="2"/>
      <c r="AP20" s="5"/>
      <c r="AQ20" s="5"/>
      <c r="AR20" s="2"/>
      <c r="AS20" s="2"/>
      <c r="AT20" s="2"/>
      <c r="AU20" s="2"/>
      <c r="AV20" s="3"/>
    </row>
    <row r="21" spans="2:48" ht="12.75">
      <c r="B21" s="24"/>
      <c r="C21" s="2"/>
      <c r="D21" s="25"/>
      <c r="E21" s="9"/>
      <c r="F21" s="9"/>
      <c r="G21" s="9"/>
      <c r="H21" s="9"/>
      <c r="I21" s="9"/>
      <c r="J21" s="26"/>
      <c r="K21" s="26"/>
      <c r="L21" s="26"/>
      <c r="M21" s="9"/>
      <c r="N21" s="9"/>
      <c r="O21" s="9"/>
      <c r="P21" s="26"/>
      <c r="Q21" s="26"/>
      <c r="R21" s="26"/>
      <c r="S21" s="26"/>
      <c r="T21" s="26"/>
      <c r="U21" s="26"/>
      <c r="V21" s="26"/>
      <c r="W21" s="26"/>
      <c r="X21" s="24"/>
      <c r="Y21" s="24"/>
      <c r="Z21" s="24"/>
      <c r="AA21" s="24"/>
      <c r="AB21" s="25"/>
      <c r="AC21" s="25"/>
      <c r="AD21" s="25"/>
      <c r="AE21" s="30"/>
      <c r="AF21" s="32"/>
      <c r="AG21" s="4"/>
      <c r="AH21" s="4"/>
      <c r="AI21" s="4"/>
      <c r="AJ21" s="4"/>
      <c r="AK21" s="4"/>
      <c r="AL21" s="4"/>
      <c r="AM21" s="4"/>
      <c r="AN21" s="2"/>
      <c r="AO21" s="2"/>
      <c r="AP21" s="5"/>
      <c r="AQ21" s="5"/>
      <c r="AR21" s="2"/>
      <c r="AS21" s="2"/>
      <c r="AT21" s="2"/>
      <c r="AU21" s="2"/>
      <c r="AV21" s="3"/>
    </row>
    <row r="22" spans="2:48" ht="12.75">
      <c r="B22" s="24"/>
      <c r="C22" s="2"/>
      <c r="D22" s="25"/>
      <c r="E22" s="9"/>
      <c r="F22" s="9"/>
      <c r="G22" s="9"/>
      <c r="H22" s="9"/>
      <c r="I22" s="9"/>
      <c r="J22" s="26"/>
      <c r="K22" s="26"/>
      <c r="L22" s="26"/>
      <c r="M22" s="9"/>
      <c r="N22" s="9"/>
      <c r="O22" s="9"/>
      <c r="P22" s="26"/>
      <c r="Q22" s="26"/>
      <c r="R22" s="26"/>
      <c r="S22" s="26"/>
      <c r="T22" s="26"/>
      <c r="U22" s="26"/>
      <c r="V22" s="26"/>
      <c r="W22" s="26"/>
      <c r="X22" s="24"/>
      <c r="Y22" s="24"/>
      <c r="Z22" s="24"/>
      <c r="AA22" s="24"/>
      <c r="AB22" s="25"/>
      <c r="AC22" s="25"/>
      <c r="AD22" s="25"/>
      <c r="AE22" s="30"/>
      <c r="AF22" s="32"/>
      <c r="AG22" s="4"/>
      <c r="AH22" s="4"/>
      <c r="AI22" s="4"/>
      <c r="AJ22" s="4"/>
      <c r="AK22" s="4"/>
      <c r="AL22" s="4"/>
      <c r="AM22" s="4"/>
      <c r="AN22" s="2"/>
      <c r="AO22" s="2"/>
      <c r="AP22" s="5"/>
      <c r="AQ22" s="5"/>
      <c r="AR22" s="2"/>
      <c r="AS22" s="2"/>
      <c r="AT22" s="2"/>
      <c r="AU22" s="2"/>
      <c r="AV22" s="3"/>
    </row>
    <row r="23" spans="1:48" ht="12.75" customHeight="1">
      <c r="A23" s="109" t="s">
        <v>47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1"/>
      <c r="AE23" s="30"/>
      <c r="AF23" s="32"/>
      <c r="AG23" s="4"/>
      <c r="AH23" s="4"/>
      <c r="AI23" s="4"/>
      <c r="AJ23" s="4"/>
      <c r="AK23" s="4"/>
      <c r="AL23" s="4"/>
      <c r="AM23" s="4"/>
      <c r="AN23" s="2"/>
      <c r="AO23" s="2"/>
      <c r="AP23" s="5"/>
      <c r="AQ23" s="5"/>
      <c r="AR23" s="2"/>
      <c r="AS23" s="2"/>
      <c r="AT23" s="2"/>
      <c r="AU23" s="2"/>
      <c r="AV23" s="3"/>
    </row>
    <row r="24" spans="1:48" s="24" customFormat="1" ht="12.7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4"/>
      <c r="AE24" s="30"/>
      <c r="AF24" s="32"/>
      <c r="AG24" s="4"/>
      <c r="AH24" s="4"/>
      <c r="AI24" s="4"/>
      <c r="AJ24" s="4"/>
      <c r="AK24" s="4"/>
      <c r="AL24" s="4"/>
      <c r="AM24" s="4"/>
      <c r="AN24" s="2"/>
      <c r="AO24" s="2"/>
      <c r="AP24" s="2"/>
      <c r="AQ24" s="2"/>
      <c r="AR24" s="2"/>
      <c r="AS24" s="2"/>
      <c r="AT24" s="2"/>
      <c r="AU24" s="2"/>
      <c r="AV24" s="3"/>
    </row>
    <row r="25" spans="1:48" s="24" customFormat="1" ht="24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7"/>
      <c r="AE25" s="27"/>
      <c r="AF25" s="32"/>
      <c r="AG25" s="4"/>
      <c r="AH25" s="4"/>
      <c r="AI25" s="4"/>
      <c r="AJ25" s="4"/>
      <c r="AK25" s="4"/>
      <c r="AL25" s="4"/>
      <c r="AM25" s="4"/>
      <c r="AN25" s="2"/>
      <c r="AO25" s="2"/>
      <c r="AP25" s="2"/>
      <c r="AQ25" s="2"/>
      <c r="AR25" s="2"/>
      <c r="AS25" s="2"/>
      <c r="AT25" s="2"/>
      <c r="AU25" s="2"/>
      <c r="AV25" s="3"/>
    </row>
    <row r="26" spans="1:49" s="24" customFormat="1" ht="12.75">
      <c r="A26" s="88" t="s">
        <v>32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8"/>
      <c r="AE26" s="29"/>
      <c r="AF26" s="23"/>
      <c r="AO26" s="2"/>
      <c r="AP26" s="2"/>
      <c r="AQ26" s="2"/>
      <c r="AR26" s="2"/>
      <c r="AS26" s="2"/>
      <c r="AT26" s="2"/>
      <c r="AU26" s="2"/>
      <c r="AV26" s="2"/>
      <c r="AW26" s="3"/>
    </row>
    <row r="27" spans="2:49" s="24" customFormat="1" ht="12.75">
      <c r="B27"/>
      <c r="C27" s="5"/>
      <c r="D27" s="10"/>
      <c r="E27" s="5"/>
      <c r="F27" s="8"/>
      <c r="G27" s="8"/>
      <c r="H27" s="8"/>
      <c r="I27" s="8"/>
      <c r="J27" s="6"/>
      <c r="K27" s="6"/>
      <c r="L27" s="6"/>
      <c r="M27" s="8"/>
      <c r="N27" s="8"/>
      <c r="O27" s="8"/>
      <c r="P27"/>
      <c r="Q27"/>
      <c r="R27"/>
      <c r="S27"/>
      <c r="T27"/>
      <c r="U27"/>
      <c r="V27"/>
      <c r="W27"/>
      <c r="X27"/>
      <c r="Y27"/>
      <c r="Z27"/>
      <c r="AA27"/>
      <c r="AB27" s="10"/>
      <c r="AC27" s="10"/>
      <c r="AD27" s="10"/>
      <c r="AE27" s="28"/>
      <c r="AO27" s="2"/>
      <c r="AP27" s="2"/>
      <c r="AQ27" s="2"/>
      <c r="AR27" s="2"/>
      <c r="AS27" s="2"/>
      <c r="AT27" s="2"/>
      <c r="AU27" s="2"/>
      <c r="AV27" s="2"/>
      <c r="AW27" s="3"/>
    </row>
    <row r="28" ht="12.75">
      <c r="A28" s="24"/>
    </row>
    <row r="29" spans="1:51" ht="15" customHeight="1">
      <c r="A29" s="121" t="s">
        <v>48</v>
      </c>
      <c r="B29" s="122"/>
      <c r="C29" s="123"/>
      <c r="D29" s="124"/>
      <c r="E29" s="123"/>
      <c r="F29" s="125"/>
      <c r="G29" s="125"/>
      <c r="H29" s="125"/>
      <c r="I29" s="125"/>
      <c r="J29" s="124"/>
      <c r="K29" s="124"/>
      <c r="L29" s="124"/>
      <c r="M29" s="125"/>
      <c r="N29" s="125"/>
      <c r="O29" s="125"/>
      <c r="P29" s="126"/>
      <c r="Q29" s="126"/>
      <c r="R29" s="126"/>
      <c r="S29" s="126"/>
      <c r="T29" s="126"/>
      <c r="U29" s="126"/>
      <c r="AQ29" s="2"/>
      <c r="AR29" s="2"/>
      <c r="AU29" s="2"/>
      <c r="AV29" s="2"/>
      <c r="AW29" s="2"/>
      <c r="AX29" s="2"/>
      <c r="AY29" s="3"/>
    </row>
    <row r="30" spans="1:46" ht="15" customHeight="1">
      <c r="A30" s="127" t="s">
        <v>49</v>
      </c>
      <c r="B30" s="126"/>
      <c r="C30" s="123"/>
      <c r="D30" s="124"/>
      <c r="E30" s="123"/>
      <c r="F30" s="125"/>
      <c r="G30" s="125"/>
      <c r="H30" s="125"/>
      <c r="I30" s="125"/>
      <c r="J30" s="124"/>
      <c r="K30" s="124"/>
      <c r="L30" s="124"/>
      <c r="M30" s="125"/>
      <c r="N30" s="125"/>
      <c r="O30" s="125"/>
      <c r="P30" s="126"/>
      <c r="Q30" s="126"/>
      <c r="R30" s="126"/>
      <c r="S30" s="126"/>
      <c r="T30" s="126"/>
      <c r="U30" s="126"/>
      <c r="AE30"/>
      <c r="AS30"/>
      <c r="AT30"/>
    </row>
    <row r="31" spans="1:46" ht="15" customHeight="1">
      <c r="A31" s="128" t="s">
        <v>39</v>
      </c>
      <c r="B31" s="126"/>
      <c r="C31" s="123"/>
      <c r="D31" s="124"/>
      <c r="E31" s="123"/>
      <c r="F31" s="125"/>
      <c r="G31" s="125"/>
      <c r="H31" s="125"/>
      <c r="I31" s="125"/>
      <c r="J31" s="124"/>
      <c r="K31" s="124"/>
      <c r="L31" s="124"/>
      <c r="M31" s="125"/>
      <c r="N31" s="125"/>
      <c r="O31" s="125"/>
      <c r="P31" s="126"/>
      <c r="Q31" s="126"/>
      <c r="R31" s="126"/>
      <c r="S31" s="126"/>
      <c r="T31" s="126"/>
      <c r="U31" s="126"/>
      <c r="AE31"/>
      <c r="AS31"/>
      <c r="AT31"/>
    </row>
    <row r="32" spans="1:21" ht="15" customHeight="1">
      <c r="A32" s="128" t="s">
        <v>50</v>
      </c>
      <c r="B32" s="126"/>
      <c r="C32" s="123"/>
      <c r="D32" s="124"/>
      <c r="E32" s="123"/>
      <c r="F32" s="125"/>
      <c r="G32" s="125"/>
      <c r="H32" s="125"/>
      <c r="I32" s="125"/>
      <c r="J32" s="124"/>
      <c r="K32" s="124"/>
      <c r="L32" s="124"/>
      <c r="M32" s="125"/>
      <c r="N32" s="125"/>
      <c r="O32" s="125"/>
      <c r="P32" s="126"/>
      <c r="Q32" s="126"/>
      <c r="R32" s="126"/>
      <c r="S32" s="126"/>
      <c r="T32" s="126"/>
      <c r="U32" s="126"/>
    </row>
    <row r="33" spans="1:21" ht="15" customHeight="1">
      <c r="A33" s="128" t="s">
        <v>51</v>
      </c>
      <c r="B33" s="126"/>
      <c r="C33" s="123"/>
      <c r="D33" s="124"/>
      <c r="E33" s="123"/>
      <c r="F33" s="125"/>
      <c r="G33" s="125"/>
      <c r="H33" s="125"/>
      <c r="I33" s="125"/>
      <c r="J33" s="124"/>
      <c r="K33" s="124"/>
      <c r="L33" s="124"/>
      <c r="M33" s="125"/>
      <c r="N33" s="125"/>
      <c r="O33" s="125"/>
      <c r="P33" s="126"/>
      <c r="Q33" s="126"/>
      <c r="R33" s="126"/>
      <c r="S33" s="126"/>
      <c r="T33" s="126"/>
      <c r="U33" s="126"/>
    </row>
    <row r="34" spans="1:21" ht="15" customHeight="1">
      <c r="A34" s="128"/>
      <c r="B34" s="126"/>
      <c r="C34" s="123"/>
      <c r="D34" s="124"/>
      <c r="E34" s="123"/>
      <c r="F34" s="125"/>
      <c r="G34" s="125"/>
      <c r="H34" s="125"/>
      <c r="I34" s="125"/>
      <c r="J34" s="124"/>
      <c r="K34" s="124"/>
      <c r="L34" s="124"/>
      <c r="M34" s="125"/>
      <c r="N34" s="125"/>
      <c r="O34" s="125"/>
      <c r="P34" s="126"/>
      <c r="Q34" s="126"/>
      <c r="R34" s="126"/>
      <c r="S34" s="126"/>
      <c r="T34" s="126"/>
      <c r="U34" s="126"/>
    </row>
    <row r="35" spans="1:21" ht="12.75">
      <c r="A35" s="127" t="s">
        <v>53</v>
      </c>
      <c r="B35" s="126"/>
      <c r="C35" s="123"/>
      <c r="D35" s="124"/>
      <c r="E35" s="123"/>
      <c r="F35" s="125"/>
      <c r="G35" s="125"/>
      <c r="H35" s="125"/>
      <c r="I35" s="125"/>
      <c r="J35" s="124"/>
      <c r="K35" s="124"/>
      <c r="L35" s="124"/>
      <c r="M35" s="125"/>
      <c r="N35" s="125"/>
      <c r="O35" s="125"/>
      <c r="P35" s="126"/>
      <c r="Q35" s="126"/>
      <c r="R35" s="126"/>
      <c r="S35" s="126"/>
      <c r="T35" s="126"/>
      <c r="U35" s="126"/>
    </row>
    <row r="36" spans="1:21" ht="12.75">
      <c r="A36" s="129" t="s">
        <v>54</v>
      </c>
      <c r="B36" s="126"/>
      <c r="C36" s="123"/>
      <c r="D36" s="124"/>
      <c r="E36" s="123"/>
      <c r="F36" s="125"/>
      <c r="G36" s="125"/>
      <c r="H36" s="125"/>
      <c r="I36" s="125"/>
      <c r="J36" s="124"/>
      <c r="K36" s="124"/>
      <c r="L36" s="124"/>
      <c r="M36" s="125"/>
      <c r="N36" s="125"/>
      <c r="O36" s="125"/>
      <c r="P36" s="126"/>
      <c r="Q36" s="126"/>
      <c r="R36" s="126"/>
      <c r="S36" s="126"/>
      <c r="T36" s="126"/>
      <c r="U36" s="126"/>
    </row>
    <row r="38" spans="1:30" ht="12.75">
      <c r="A38" s="91" t="s">
        <v>57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40" spans="1:30" ht="12.75">
      <c r="A40" s="91" t="s">
        <v>58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</sheetData>
  <mergeCells count="29">
    <mergeCell ref="A4:AD4"/>
    <mergeCell ref="L2:S2"/>
    <mergeCell ref="A40:AD40"/>
    <mergeCell ref="A25:AD25"/>
    <mergeCell ref="P18:Q18"/>
    <mergeCell ref="P17:Q17"/>
    <mergeCell ref="AC6:AC8"/>
    <mergeCell ref="M7:N7"/>
    <mergeCell ref="W7:W8"/>
    <mergeCell ref="S6:T7"/>
    <mergeCell ref="D6:G6"/>
    <mergeCell ref="A23:AD24"/>
    <mergeCell ref="C6:C7"/>
    <mergeCell ref="P8:Q8"/>
    <mergeCell ref="U6:W6"/>
    <mergeCell ref="V7:V8"/>
    <mergeCell ref="R6:R7"/>
    <mergeCell ref="O7:Q7"/>
    <mergeCell ref="AD6:AD8"/>
    <mergeCell ref="A17:B17"/>
    <mergeCell ref="A18:B18"/>
    <mergeCell ref="A38:AD38"/>
    <mergeCell ref="H6:Q6"/>
    <mergeCell ref="A26:AD26"/>
    <mergeCell ref="H7:I7"/>
    <mergeCell ref="J7:K7"/>
    <mergeCell ref="U7:U8"/>
    <mergeCell ref="A6:A7"/>
    <mergeCell ref="B6:B7"/>
  </mergeCells>
  <printOptions horizontalCentered="1"/>
  <pageMargins left="0.25" right="0.23" top="0.5" bottom="1.35" header="0.5" footer="0.5"/>
  <pageSetup fitToHeight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 Madras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Ananth</cp:lastModifiedBy>
  <cp:lastPrinted>2009-12-23T10:53:07Z</cp:lastPrinted>
  <dcterms:created xsi:type="dcterms:W3CDTF">2003-08-26T05:38:49Z</dcterms:created>
  <dcterms:modified xsi:type="dcterms:W3CDTF">2009-12-28T15:33:45Z</dcterms:modified>
  <cp:category/>
  <cp:version/>
  <cp:contentType/>
  <cp:contentStatus/>
</cp:coreProperties>
</file>